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  <Override PartName="/xl/threadedComments/threadedComment1.xml" ContentType="application/vnd.ms-excel.threadedcomment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93"/>
  <workbookPr codeName="EstaPasta_de_trabalho" defaultThemeVersion="124226"/>
  <mc:AlternateContent xmlns:mc="http://schemas.openxmlformats.org/markup-compatibility/2006">
    <mc:Choice Requires="x15">
      <x15ac:absPath xmlns:x15ac="http://schemas.microsoft.com/office/spreadsheetml/2010/11/ac" url="\\200.19.96.5\cont\REGISTRO DE PREÇOS\PE 1580-2022- Transporte de passageiros   21-12-23\"/>
    </mc:Choice>
  </mc:AlternateContent>
  <xr:revisionPtr revIDLastSave="0" documentId="13_ncr:1_{2E330FEF-A497-4A02-B31D-F313F74B218B}" xr6:coauthVersionLast="36" xr6:coauthVersionMax="47" xr10:uidLastSave="{00000000-0000-0000-0000-000000000000}"/>
  <bookViews>
    <workbookView xWindow="0" yWindow="0" windowWidth="28800" windowHeight="11625" tabRatio="711" xr2:uid="{00000000-000D-0000-FFFF-FFFF00000000}"/>
  </bookViews>
  <sheets>
    <sheet name="CEO" sheetId="89" r:id="rId1"/>
  </sheets>
  <definedNames>
    <definedName name="diasuteis" localSheetId="0">#REF!</definedName>
    <definedName name="diasuteis">#REF!</definedName>
    <definedName name="Ferias" localSheetId="0">#REF!</definedName>
    <definedName name="Ferias">#REF!</definedName>
    <definedName name="RD">OFFSET(#REF!,(MATCH(SMALL(#REF!,ROW()-10),#REF!,0)-1),0)</definedName>
  </definedNames>
  <calcPr calcId="191029" iterateDelta="1E-4"/>
</workbook>
</file>

<file path=xl/calcChain.xml><?xml version="1.0" encoding="utf-8"?>
<calcChain xmlns="http://schemas.openxmlformats.org/spreadsheetml/2006/main">
  <c r="J7" i="89" l="1"/>
  <c r="J8" i="89"/>
  <c r="J9" i="89"/>
  <c r="J10" i="89"/>
  <c r="I7" i="89"/>
  <c r="I8" i="89"/>
  <c r="I9" i="89"/>
  <c r="I10" i="89"/>
  <c r="I18" i="89" l="1"/>
  <c r="J18" i="89" s="1"/>
  <c r="I17" i="89"/>
  <c r="J17" i="89" s="1"/>
  <c r="I16" i="89"/>
  <c r="J16" i="89" s="1"/>
  <c r="I15" i="89"/>
  <c r="J15" i="89" s="1"/>
  <c r="I4" i="89" l="1"/>
  <c r="J4" i="89" s="1"/>
  <c r="I5" i="89"/>
  <c r="J5" i="89" s="1"/>
  <c r="I6" i="89"/>
  <c r="J6" i="89" s="1"/>
  <c r="I11" i="89"/>
  <c r="J11" i="89" s="1"/>
  <c r="I12" i="89"/>
  <c r="J12" i="89" s="1"/>
  <c r="I13" i="89"/>
  <c r="J13" i="89" s="1"/>
  <c r="I14" i="89"/>
  <c r="J14" i="89" s="1"/>
  <c r="I3" i="89"/>
  <c r="J3" i="89" s="1"/>
</calcChain>
</file>

<file path=xl/sharedStrings.xml><?xml version="1.0" encoding="utf-8"?>
<sst xmlns="http://schemas.openxmlformats.org/spreadsheetml/2006/main" count="91" uniqueCount="37">
  <si>
    <t>Saldo / Automático</t>
  </si>
  <si>
    <t>LOTE</t>
  </si>
  <si>
    <t>FORNECEDOR</t>
  </si>
  <si>
    <t>ITEM</t>
  </si>
  <si>
    <t>Preço UNITÁRIO (R$)</t>
  </si>
  <si>
    <t>PRODUTO - CARACTERÍSTICAS MÍNIMAS</t>
  </si>
  <si>
    <t>UNIDADE</t>
  </si>
  <si>
    <t>ALERTA</t>
  </si>
  <si>
    <t>Qtde LICITADA</t>
  </si>
  <si>
    <t>339039.26</t>
  </si>
  <si>
    <t>DETALHAMENTO</t>
  </si>
  <si>
    <t>.../.../.......</t>
  </si>
  <si>
    <t>Km Rodado</t>
  </si>
  <si>
    <t>Hora</t>
  </si>
  <si>
    <t>NEARA TRANSPORTES E TURISMO EIRELI - CNPJ 04.732.399/0001-56</t>
  </si>
  <si>
    <t>VIAGENS CHAPECÓ TRANSPORTE E TURISMO LTDA - CNPJ 02.579.062/0001-25</t>
  </si>
  <si>
    <t>Van com saída de Chapecó/SC</t>
  </si>
  <si>
    <t>Disponibilidade de veículo Van com saída de Chapecó/SC</t>
  </si>
  <si>
    <t>Van com saída de Pinhalzinho/SC</t>
  </si>
  <si>
    <t>Disponibilidade de veículo Van com saída de Pinhalzinho/SC</t>
  </si>
  <si>
    <t>Ônibus Convencional com saída de Chapecó/SC</t>
  </si>
  <si>
    <t>Disponibilidade veículo Ônibus Convencional com saída de Chapecó/SC</t>
  </si>
  <si>
    <t>Ônibus Convencional com saída de Pinhalzinho/SC</t>
  </si>
  <si>
    <t>Disponibilidade veículo Ônibus Convencional com saída de Pinhalzinho/SC</t>
  </si>
  <si>
    <t>PROCESSO: PE 1141/2021</t>
  </si>
  <si>
    <t>Ônibus Executivo com saída de Chapecó/SC</t>
  </si>
  <si>
    <t>Disponibilidade veículo Ônibus Executivo com saída de Chapecó/SC</t>
  </si>
  <si>
    <t>Ônibus Executivo com saída de Pinhalzinho/SC</t>
  </si>
  <si>
    <t>Disponibilidade veículo Ônibus Executivo com saída de Pinhalzinho/SC</t>
  </si>
  <si>
    <t>VIGÊNCIA DA ATA: 26/01/2022 até 26/01/2023</t>
  </si>
  <si>
    <t>OBJETO: CONTRATAÇÃO DE EMPRESA PARA LOCAÇÃO DE VEÍCULOS PARA TRANSPORTE DE PASSAGEIROS PARA A UDESC OESTE (CEO)</t>
  </si>
  <si>
    <t xml:space="preserve"> OS nº  xxx/2023 - Empresa...   </t>
  </si>
  <si>
    <t>Micro-ônibus com saída de Chapecó/SC</t>
  </si>
  <si>
    <t>Disponibilidade veículo Micro-ônibus com saída de Chapecó/SC</t>
  </si>
  <si>
    <t>Micro-ônibus com saída de Pinhalzinho/SC</t>
  </si>
  <si>
    <t>Disponibilidade veículo Micro-ônibus com saída de Pinhalzinho/SC</t>
  </si>
  <si>
    <t>LOKAR AGÊNCIA DE VIAGENS E TURISMO LTDA ME - CNPJ 26.125.907/0001-70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</si>
</sst>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8" formatCode="&quot;R$&quot;\ #,##0.00;[Red]\-&quot;R$&quot;\ #,##0.00"/>
    <numFmt numFmtId="44" formatCode="_-&quot;R$&quot;\ * #,##0.00_-;\-&quot;R$&quot;\ * #,##0.00_-;_-&quot;R$&quot;\ * &quot;-&quot;??_-;_-@_-"/>
    <numFmt numFmtId="164" formatCode="_(* #,##0.00_);_(* \(#,##0.00\);_(* &quot;-&quot;??_);_(@_)"/>
    <numFmt numFmtId="165" formatCode="_-* #,##0.00\ &quot;€&quot;_-;\-* #,##0.00\ &quot;€&quot;_-;_-* &quot;-&quot;??\ &quot;€&quot;_-;_-@_-"/>
    <numFmt numFmtId="166" formatCode="_(* #,##0.00_);_(* \(#,##0.00\);_(* \-??_);_(@_)"/>
    <numFmt numFmtId="167" formatCode="#,##0;[Red]#,##0"/>
    <numFmt numFmtId="170" formatCode="_-&quot;R$&quot;\ * #,##0.00_-;\-&quot;R$&quot;\ * #,##0.00_-;_-&quot;R$&quot;\ * &quot;-&quot;??_-;_-@_-"/>
    <numFmt numFmtId="171" formatCode="_-* #,##0.00_-;\-* #,##0.00_-;_-* &quot;-&quot;??_-;_-@_-"/>
  </numFmts>
  <fonts count="8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8"/>
      <color indexed="56"/>
      <name val="Cambria"/>
      <family val="2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Calibri"/>
      <family val="2"/>
      <scheme val="minor"/>
    </font>
    <font>
      <sz val="11"/>
      <color indexed="8"/>
      <name val="Calibri"/>
      <family val="2"/>
    </font>
  </fonts>
  <fills count="10">
    <fill>
      <patternFill patternType="none"/>
    </fill>
    <fill>
      <patternFill patternType="gray125"/>
    </fill>
    <fill>
      <patternFill patternType="solid">
        <fgColor indexed="13"/>
        <bgColor indexed="26"/>
      </patternFill>
    </fill>
    <fill>
      <patternFill patternType="solid">
        <fgColor indexed="9"/>
        <bgColor indexed="26"/>
      </patternFill>
    </fill>
    <fill>
      <patternFill patternType="solid">
        <fgColor indexed="10"/>
        <bgColor indexed="10"/>
      </patternFill>
    </fill>
    <fill>
      <patternFill patternType="solid">
        <fgColor indexed="1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6">
    <xf numFmtId="0" fontId="0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164" fontId="2" fillId="0" borderId="0" applyFill="0" applyBorder="0" applyAlignment="0" applyProtection="0"/>
    <xf numFmtId="166" fontId="2" fillId="0" borderId="0" applyFill="0" applyBorder="0" applyAlignment="0" applyProtection="0"/>
    <xf numFmtId="0" fontId="3" fillId="0" borderId="0" applyNumberFormat="0" applyFill="0" applyBorder="0" applyAlignment="0" applyProtection="0"/>
    <xf numFmtId="0" fontId="1" fillId="0" borderId="0"/>
    <xf numFmtId="170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0" fontId="2" fillId="0" borderId="0"/>
    <xf numFmtId="0" fontId="2" fillId="0" borderId="0"/>
    <xf numFmtId="171" fontId="1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1" fillId="0" borderId="0" applyFont="0" applyFill="0" applyBorder="0" applyAlignment="0" applyProtection="0"/>
    <xf numFmtId="171" fontId="2" fillId="0" borderId="0" applyFont="0" applyFill="0" applyBorder="0" applyAlignment="0" applyProtection="0"/>
    <xf numFmtId="0" fontId="2" fillId="0" borderId="0"/>
    <xf numFmtId="171" fontId="2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7" fillId="0" borderId="0" applyFont="0" applyFill="0" applyBorder="0" applyAlignment="0" applyProtection="0"/>
    <xf numFmtId="170" fontId="1" fillId="0" borderId="0" applyFont="0" applyFill="0" applyBorder="0" applyAlignment="0" applyProtection="0"/>
    <xf numFmtId="171" fontId="2" fillId="0" borderId="0" applyFont="0" applyFill="0" applyBorder="0" applyAlignment="0" applyProtection="0"/>
    <xf numFmtId="171" fontId="2" fillId="0" borderId="0" applyFont="0" applyFill="0" applyBorder="0" applyAlignment="0" applyProtection="0"/>
  </cellStyleXfs>
  <cellXfs count="51">
    <xf numFmtId="0" fontId="0" fillId="0" borderId="0" xfId="0"/>
    <xf numFmtId="0" fontId="4" fillId="0" borderId="0" xfId="3" applyFont="1" applyFill="1" applyBorder="1" applyAlignment="1" applyProtection="1">
      <protection locked="0"/>
    </xf>
    <xf numFmtId="0" fontId="4" fillId="0" borderId="0" xfId="3" applyFont="1"/>
    <xf numFmtId="0" fontId="4" fillId="0" borderId="0" xfId="3" applyFont="1" applyFill="1" applyAlignment="1">
      <alignment vertical="center"/>
    </xf>
    <xf numFmtId="0" fontId="4" fillId="0" borderId="0" xfId="3" applyFont="1" applyFill="1" applyAlignment="1">
      <alignment horizontal="center" vertical="center" wrapText="1"/>
    </xf>
    <xf numFmtId="0" fontId="5" fillId="0" borderId="0" xfId="3" applyFont="1" applyFill="1" applyAlignment="1">
      <alignment horizontal="center" vertical="center" wrapText="1"/>
    </xf>
    <xf numFmtId="4" fontId="5" fillId="0" borderId="0" xfId="3" applyNumberFormat="1" applyFont="1" applyFill="1" applyAlignment="1">
      <alignment vertical="center"/>
    </xf>
    <xf numFmtId="0" fontId="4" fillId="0" borderId="0" xfId="3" applyFont="1" applyBorder="1" applyProtection="1">
      <protection locked="0"/>
    </xf>
    <xf numFmtId="0" fontId="4" fillId="0" borderId="0" xfId="3" applyFont="1" applyBorder="1"/>
    <xf numFmtId="0" fontId="4" fillId="0" borderId="0" xfId="3" applyFont="1" applyFill="1" applyAlignment="1" applyProtection="1">
      <protection locked="0"/>
    </xf>
    <xf numFmtId="0" fontId="4" fillId="0" borderId="0" xfId="3" applyFont="1" applyProtection="1">
      <protection locked="0"/>
    </xf>
    <xf numFmtId="0" fontId="5" fillId="0" borderId="0" xfId="3" applyFont="1" applyFill="1" applyAlignment="1">
      <alignment vertical="center"/>
    </xf>
    <xf numFmtId="4" fontId="5" fillId="0" borderId="0" xfId="3" applyNumberFormat="1" applyFont="1" applyFill="1" applyAlignment="1">
      <alignment horizontal="center" vertical="center"/>
    </xf>
    <xf numFmtId="0" fontId="5" fillId="0" borderId="0" xfId="3" applyFont="1" applyFill="1" applyAlignment="1">
      <alignment horizontal="center" vertical="center"/>
    </xf>
    <xf numFmtId="3" fontId="4" fillId="0" borderId="0" xfId="3" applyNumberFormat="1" applyFont="1" applyProtection="1">
      <protection locked="0"/>
    </xf>
    <xf numFmtId="167" fontId="5" fillId="0" borderId="0" xfId="3" applyNumberFormat="1" applyFont="1" applyFill="1" applyAlignment="1">
      <alignment horizontal="center" vertical="center" wrapText="1"/>
    </xf>
    <xf numFmtId="3" fontId="4" fillId="3" borderId="1" xfId="3" applyNumberFormat="1" applyFont="1" applyFill="1" applyBorder="1" applyAlignment="1" applyProtection="1">
      <alignment horizontal="center" vertical="center"/>
      <protection locked="0"/>
    </xf>
    <xf numFmtId="3" fontId="5" fillId="4" borderId="1" xfId="3" applyNumberFormat="1" applyFont="1" applyFill="1" applyBorder="1" applyAlignment="1" applyProtection="1">
      <alignment horizontal="center" vertical="center"/>
      <protection locked="0"/>
    </xf>
    <xf numFmtId="0" fontId="4" fillId="0" borderId="1" xfId="3" applyFont="1" applyFill="1" applyBorder="1" applyAlignment="1">
      <alignment horizontal="center" vertical="center" wrapText="1"/>
    </xf>
    <xf numFmtId="167" fontId="5" fillId="5" borderId="1" xfId="3" applyNumberFormat="1" applyFont="1" applyFill="1" applyBorder="1" applyAlignment="1">
      <alignment horizontal="center" vertical="center" wrapText="1"/>
    </xf>
    <xf numFmtId="44" fontId="4" fillId="0" borderId="0" xfId="3" applyNumberFormat="1" applyFont="1"/>
    <xf numFmtId="0" fontId="6" fillId="6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6" borderId="1" xfId="0" applyFont="1" applyFill="1" applyBorder="1" applyAlignment="1">
      <alignment horizontal="center" vertical="center" wrapText="1"/>
    </xf>
    <xf numFmtId="3" fontId="4" fillId="0" borderId="1" xfId="3" applyNumberFormat="1" applyFont="1" applyFill="1" applyBorder="1" applyAlignment="1" applyProtection="1">
      <alignment horizontal="center" vertical="center"/>
      <protection locked="0"/>
    </xf>
    <xf numFmtId="0" fontId="5" fillId="0" borderId="1" xfId="0" applyFont="1" applyBorder="1" applyAlignment="1">
      <alignment horizontal="center" vertical="center" wrapText="1"/>
    </xf>
    <xf numFmtId="0" fontId="5" fillId="6" borderId="1" xfId="0" applyFont="1" applyFill="1" applyBorder="1" applyAlignment="1">
      <alignment horizontal="center" vertical="center" wrapText="1"/>
    </xf>
    <xf numFmtId="3" fontId="5" fillId="2" borderId="1" xfId="3" applyNumberFormat="1" applyFont="1" applyFill="1" applyBorder="1" applyAlignment="1" applyProtection="1">
      <alignment horizontal="center" vertical="center" wrapText="1"/>
      <protection locked="0"/>
    </xf>
    <xf numFmtId="0" fontId="5" fillId="7" borderId="1" xfId="3" applyFont="1" applyFill="1" applyBorder="1" applyAlignment="1" applyProtection="1">
      <alignment horizontal="center" vertical="center"/>
      <protection locked="0"/>
    </xf>
    <xf numFmtId="0" fontId="5" fillId="7" borderId="1" xfId="3" applyFont="1" applyFill="1" applyBorder="1" applyAlignment="1">
      <alignment horizontal="center" vertical="center" wrapText="1"/>
    </xf>
    <xf numFmtId="166" fontId="5" fillId="7" borderId="1" xfId="6" applyFont="1" applyFill="1" applyBorder="1" applyAlignment="1" applyProtection="1">
      <alignment horizontal="center" vertical="center" wrapText="1"/>
    </xf>
    <xf numFmtId="0" fontId="5" fillId="7" borderId="1" xfId="3" applyFont="1" applyFill="1" applyBorder="1" applyAlignment="1" applyProtection="1">
      <alignment horizontal="center" vertical="center" wrapText="1"/>
    </xf>
    <xf numFmtId="167" fontId="5" fillId="7" borderId="1" xfId="3" applyNumberFormat="1" applyFont="1" applyFill="1" applyBorder="1" applyAlignment="1">
      <alignment horizontal="center" vertical="center" wrapText="1"/>
    </xf>
    <xf numFmtId="0" fontId="5" fillId="7" borderId="1" xfId="3" applyFont="1" applyFill="1" applyBorder="1" applyAlignment="1" applyProtection="1">
      <alignment horizontal="center" vertical="center" wrapText="1"/>
      <protection locked="0"/>
    </xf>
    <xf numFmtId="14" fontId="5" fillId="7" borderId="1" xfId="3" applyNumberFormat="1" applyFont="1" applyFill="1" applyBorder="1" applyAlignment="1" applyProtection="1">
      <alignment horizontal="center" vertical="center" wrapText="1"/>
      <protection locked="0"/>
    </xf>
    <xf numFmtId="44" fontId="4" fillId="0" borderId="0" xfId="3" applyNumberFormat="1" applyFont="1" applyBorder="1" applyProtection="1">
      <protection locked="0"/>
    </xf>
    <xf numFmtId="44" fontId="5" fillId="0" borderId="0" xfId="3" applyNumberFormat="1" applyFont="1" applyBorder="1" applyProtection="1">
      <protection locked="0"/>
    </xf>
    <xf numFmtId="44" fontId="4" fillId="0" borderId="0" xfId="3" applyNumberFormat="1" applyFont="1" applyBorder="1"/>
    <xf numFmtId="44" fontId="5" fillId="0" borderId="0" xfId="3" applyNumberFormat="1" applyFont="1" applyBorder="1"/>
    <xf numFmtId="44" fontId="5" fillId="0" borderId="0" xfId="3" applyNumberFormat="1" applyFont="1"/>
    <xf numFmtId="0" fontId="5" fillId="6" borderId="2" xfId="3" applyFont="1" applyFill="1" applyBorder="1" applyAlignment="1" applyProtection="1">
      <alignment horizontal="center" vertical="center" wrapText="1"/>
      <protection locked="0"/>
    </xf>
    <xf numFmtId="0" fontId="5" fillId="6" borderId="4" xfId="3" applyFont="1" applyFill="1" applyBorder="1" applyAlignment="1" applyProtection="1">
      <alignment horizontal="center" vertical="center" wrapText="1"/>
      <protection locked="0"/>
    </xf>
    <xf numFmtId="0" fontId="5" fillId="6" borderId="3" xfId="3" applyFont="1" applyFill="1" applyBorder="1" applyAlignment="1" applyProtection="1">
      <alignment horizontal="center" vertical="center" wrapText="1"/>
      <protection locked="0"/>
    </xf>
    <xf numFmtId="0" fontId="5" fillId="6" borderId="2" xfId="3" applyFont="1" applyFill="1" applyBorder="1" applyAlignment="1" applyProtection="1">
      <alignment horizontal="center" vertical="center"/>
      <protection locked="0"/>
    </xf>
    <xf numFmtId="0" fontId="5" fillId="6" borderId="4" xfId="3" applyFont="1" applyFill="1" applyBorder="1" applyAlignment="1" applyProtection="1">
      <alignment horizontal="center" vertical="center"/>
      <protection locked="0"/>
    </xf>
    <xf numFmtId="0" fontId="5" fillId="6" borderId="3" xfId="3" applyFont="1" applyFill="1" applyBorder="1" applyAlignment="1" applyProtection="1">
      <alignment horizontal="center" vertical="center"/>
      <protection locked="0"/>
    </xf>
    <xf numFmtId="0" fontId="5" fillId="8" borderId="1" xfId="3" applyNumberFormat="1" applyFont="1" applyFill="1" applyBorder="1" applyAlignment="1">
      <alignment horizontal="left" vertical="center" wrapText="1"/>
    </xf>
    <xf numFmtId="3" fontId="1" fillId="9" borderId="1" xfId="8" applyNumberFormat="1" applyFill="1" applyBorder="1" applyAlignment="1">
      <alignment horizontal="center" vertical="center"/>
    </xf>
    <xf numFmtId="8" fontId="5" fillId="0" borderId="1" xfId="3" applyNumberFormat="1" applyFont="1" applyFill="1" applyBorder="1" applyAlignment="1">
      <alignment horizontal="center" vertical="center" wrapText="1"/>
    </xf>
    <xf numFmtId="8" fontId="5" fillId="6" borderId="1" xfId="3" applyNumberFormat="1" applyFont="1" applyFill="1" applyBorder="1" applyAlignment="1">
      <alignment horizontal="center" vertical="center" wrapText="1"/>
    </xf>
    <xf numFmtId="0" fontId="1" fillId="0" borderId="1" xfId="8" applyBorder="1" applyAlignment="1">
      <alignment horizontal="center" vertical="center" wrapText="1"/>
    </xf>
  </cellXfs>
  <cellStyles count="26">
    <cellStyle name="Moeda 2" xfId="1" xr:uid="{00000000-0005-0000-0000-000000000000}"/>
    <cellStyle name="Moeda 2 2" xfId="23" xr:uid="{00000000-0005-0000-0000-000001000000}"/>
    <cellStyle name="Moeda 2 3" xfId="17" xr:uid="{00000000-0005-0000-0000-000000000000}"/>
    <cellStyle name="Moeda 3" xfId="2" xr:uid="{00000000-0005-0000-0000-000001000000}"/>
    <cellStyle name="Moeda 3 2" xfId="22" xr:uid="{00000000-0005-0000-0000-000003000000}"/>
    <cellStyle name="Moeda 3 3" xfId="16" xr:uid="{00000000-0005-0000-0000-000002000000}"/>
    <cellStyle name="Moeda 4" xfId="21" xr:uid="{00000000-0005-0000-0000-000004000000}"/>
    <cellStyle name="Moeda 5" xfId="15" xr:uid="{00000000-0005-0000-0000-000005000000}"/>
    <cellStyle name="Moeda 6" xfId="11" xr:uid="{00000000-0005-0000-0000-00002F000000}"/>
    <cellStyle name="Moeda 7" xfId="9" xr:uid="{00000000-0005-0000-0000-000036000000}"/>
    <cellStyle name="Normal" xfId="0" builtinId="0"/>
    <cellStyle name="Normal 2" xfId="3" xr:uid="{00000000-0005-0000-0000-000003000000}"/>
    <cellStyle name="Normal 2 2" xfId="19" xr:uid="{00000000-0005-0000-0000-000007000000}"/>
    <cellStyle name="Normal 2 2 2" xfId="13" xr:uid="{C7C0213C-D91E-4623-9621-9FB59A930939}"/>
    <cellStyle name="Normal 3" xfId="8" xr:uid="{00000000-0005-0000-0000-00003E000000}"/>
    <cellStyle name="Normal 5" xfId="12" xr:uid="{FF368ABE-33E6-40F5-8B8D-1B07C83C9F2C}"/>
    <cellStyle name="Porcentagem 2" xfId="4" xr:uid="{00000000-0005-0000-0000-000004000000}"/>
    <cellStyle name="Separador de milhares 2" xfId="5" xr:uid="{00000000-0005-0000-0000-000005000000}"/>
    <cellStyle name="Separador de milhares 3" xfId="6" xr:uid="{00000000-0005-0000-0000-000006000000}"/>
    <cellStyle name="Título 5" xfId="7" xr:uid="{00000000-0005-0000-0000-000007000000}"/>
    <cellStyle name="Vírgula 2" xfId="20" xr:uid="{00000000-0005-0000-0000-00000B000000}"/>
    <cellStyle name="Vírgula 2 2" xfId="25" xr:uid="{00000000-0005-0000-0000-00000C000000}"/>
    <cellStyle name="Vírgula 2 3" xfId="18" xr:uid="{00000000-0005-0000-0000-00000D000000}"/>
    <cellStyle name="Vírgula 2 3 2" xfId="24" xr:uid="{00000000-0005-0000-0000-00000E000000}"/>
    <cellStyle name="Vírgula 3" xfId="14" xr:uid="{00000000-0005-0000-0000-000038000000}"/>
    <cellStyle name="Vírgula 4" xfId="10" xr:uid="{00000000-0005-0000-0000-000039000000}"/>
  </cellStyles>
  <dxfs count="12">
    <dxf>
      <font>
        <b/>
        <i val="0"/>
      </font>
      <fill>
        <patternFill>
          <bgColor rgb="FFFFFF00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  <color auto="1"/>
      </font>
      <fill>
        <patternFill>
          <bgColor rgb="FFFFFF00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</font>
      <fill>
        <patternFill>
          <bgColor rgb="FFFFFF00"/>
        </patternFill>
      </fill>
    </dxf>
    <dxf>
      <font>
        <b/>
        <i val="0"/>
        <color auto="1"/>
      </font>
      <fill>
        <patternFill>
          <bgColor rgb="FFFFFF00"/>
        </patternFill>
      </fill>
    </dxf>
    <dxf>
      <font>
        <b val="0"/>
        <condense val="0"/>
        <extend val="0"/>
        <color indexed="17"/>
      </font>
      <fill>
        <patternFill patternType="solid">
          <fgColor indexed="27"/>
          <bgColor indexed="42"/>
        </patternFill>
      </fill>
    </dxf>
    <dxf>
      <font>
        <b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  <dxf>
      <font>
        <b/>
        <i val="0"/>
        <condense val="0"/>
        <extend val="0"/>
        <color indexed="8"/>
      </font>
      <fill>
        <patternFill patternType="solid">
          <fgColor indexed="34"/>
          <bgColor indexed="13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0</xdr:row>
      <xdr:rowOff>0</xdr:rowOff>
    </xdr:from>
    <xdr:to>
      <xdr:col>2</xdr:col>
      <xdr:colOff>0</xdr:colOff>
      <xdr:row>0</xdr:row>
      <xdr:rowOff>0</xdr:rowOff>
    </xdr:to>
    <xdr:sp macro="[0]!Mudar1" textlink="">
      <xdr:nvSpPr>
        <xdr:cNvPr id="2" name="Retângulo de cantos arredondados 1">
          <a:extLst>
            <a:ext uri="{FF2B5EF4-FFF2-40B4-BE49-F238E27FC236}">
              <a16:creationId xmlns:a16="http://schemas.microsoft.com/office/drawing/2014/main" id="{3D555B4C-9589-43F7-BC2E-AA467AFFB3D3}"/>
            </a:ext>
          </a:extLst>
        </xdr:cNvPr>
        <xdr:cNvSpPr>
          <a:spLocks noChangeArrowheads="1"/>
        </xdr:cNvSpPr>
      </xdr:nvSpPr>
      <xdr:spPr bwMode="auto">
        <a:xfrm>
          <a:off x="1295400" y="0"/>
          <a:ext cx="0" cy="0"/>
        </a:xfrm>
        <a:prstGeom prst="roundRect">
          <a:avLst>
            <a:gd name="adj" fmla="val 16667"/>
          </a:avLst>
        </a:prstGeom>
        <a:solidFill>
          <a:srgbClr val="4F81BD"/>
        </a:solidFill>
        <a:ln w="25400" algn="ctr">
          <a:solidFill>
            <a:srgbClr val="385D8A"/>
          </a:solidFill>
          <a:round/>
          <a:headEnd/>
          <a:tailEnd/>
        </a:ln>
      </xdr:spPr>
      <xdr:txBody>
        <a:bodyPr vertOverflow="clip" wrap="square" lIns="27432" tIns="27432" rIns="27432" bIns="27432" anchor="ctr" upright="1"/>
        <a:lstStyle/>
        <a:p>
          <a:pPr algn="ctr" rtl="0">
            <a:defRPr sz="1000"/>
          </a:pPr>
          <a:r>
            <a:rPr lang="pt-BR" sz="1100" b="0" i="0" u="none" strike="noStrike" baseline="0">
              <a:solidFill>
                <a:srgbClr val="FFFFFF"/>
              </a:solidFill>
              <a:latin typeface="Calibri"/>
              <a:cs typeface="Calibri"/>
            </a:rPr>
            <a:t>VOLTAR</a:t>
          </a:r>
        </a:p>
      </xdr:txBody>
    </xdr:sp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>
  <person displayName="RENATA TUMELERO" id="{14C5C6A6-A483-40BD-A50C-46F0D67E5FD6}" userId="RENATA TUMELERO" providerId="None"/>
</personList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H3" dT="2021-04-19T18:15:20.11" personId="{14C5C6A6-A483-40BD-A50C-46F0D67E5FD6}" id="{33BA5ECF-748A-43B0-9C3F-96D00CAA4052}">
    <text>Recebido via cedência do CEAD, em 30/03, 4.000 km de quantitativo</text>
  </threadedComment>
  <threadedComment ref="H4" dT="2021-04-19T18:15:41.74" personId="{14C5C6A6-A483-40BD-A50C-46F0D67E5FD6}" id="{4854A4F5-1551-425C-825B-B71C029A2624}">
    <text>Recebido via cedência do CEAD, em 30/03, o total de 500 horas</text>
  </threadedComment>
</ThreadedComments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microsoft.com/office/2017/10/relationships/threadedComment" Target="../threadedComments/threadedComment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32"/>
  <sheetViews>
    <sheetView tabSelected="1" zoomScaleNormal="100" workbookViewId="0">
      <selection activeCell="H24" sqref="H24"/>
    </sheetView>
  </sheetViews>
  <sheetFormatPr defaultColWidth="9.7109375" defaultRowHeight="15" x14ac:dyDescent="0.25"/>
  <cols>
    <col min="1" max="1" width="27" style="4" customWidth="1"/>
    <col min="2" max="2" width="5.42578125" style="5" bestFit="1" customWidth="1"/>
    <col min="3" max="3" width="16" style="11" customWidth="1"/>
    <col min="4" max="4" width="5.28515625" style="12" bestFit="1" customWidth="1"/>
    <col min="5" max="5" width="37.140625" style="13" customWidth="1"/>
    <col min="6" max="6" width="9.85546875" style="6" customWidth="1"/>
    <col min="7" max="7" width="9.85546875" style="3" customWidth="1"/>
    <col min="8" max="8" width="9.42578125" style="9" customWidth="1"/>
    <col min="9" max="9" width="11.7109375" style="15" customWidth="1"/>
    <col min="10" max="10" width="9.28515625" style="14" customWidth="1"/>
    <col min="11" max="13" width="13.28515625" style="10" bestFit="1" customWidth="1"/>
    <col min="14" max="14" width="13.7109375" style="10" customWidth="1"/>
    <col min="15" max="15" width="12" style="8" customWidth="1"/>
    <col min="16" max="16" width="12.42578125" style="8" customWidth="1"/>
    <col min="17" max="17" width="12.42578125" style="2" customWidth="1"/>
    <col min="18" max="18" width="13" style="2" customWidth="1"/>
    <col min="19" max="19" width="14.5703125" style="2" customWidth="1"/>
    <col min="20" max="20" width="12.5703125" style="2" customWidth="1"/>
    <col min="21" max="21" width="10.5703125" style="2" customWidth="1"/>
    <col min="22" max="22" width="10.85546875" style="2" customWidth="1"/>
    <col min="23" max="23" width="11.85546875" style="2" customWidth="1"/>
    <col min="24" max="24" width="14.28515625" style="2" bestFit="1" customWidth="1"/>
    <col min="25" max="25" width="15" style="2" bestFit="1" customWidth="1"/>
    <col min="26" max="26" width="13.85546875" style="2" bestFit="1" customWidth="1"/>
    <col min="27" max="16384" width="9.7109375" style="2"/>
  </cols>
  <sheetData>
    <row r="1" spans="1:26" ht="78.75" customHeight="1" x14ac:dyDescent="0.25">
      <c r="A1" s="46" t="s">
        <v>24</v>
      </c>
      <c r="B1" s="46"/>
      <c r="C1" s="46" t="s">
        <v>30</v>
      </c>
      <c r="D1" s="46"/>
      <c r="E1" s="46"/>
      <c r="F1" s="46"/>
      <c r="G1" s="46"/>
      <c r="H1" s="46" t="s">
        <v>29</v>
      </c>
      <c r="I1" s="46"/>
      <c r="J1" s="46"/>
      <c r="K1" s="27" t="s">
        <v>31</v>
      </c>
      <c r="L1" s="27" t="s">
        <v>31</v>
      </c>
      <c r="M1" s="27" t="s">
        <v>31</v>
      </c>
      <c r="N1" s="27" t="s">
        <v>31</v>
      </c>
      <c r="O1" s="27" t="s">
        <v>31</v>
      </c>
      <c r="P1" s="27" t="s">
        <v>31</v>
      </c>
      <c r="Q1" s="27" t="s">
        <v>31</v>
      </c>
      <c r="R1" s="27" t="s">
        <v>31</v>
      </c>
      <c r="S1" s="27" t="s">
        <v>31</v>
      </c>
      <c r="T1" s="27" t="s">
        <v>31</v>
      </c>
      <c r="U1" s="27" t="s">
        <v>31</v>
      </c>
      <c r="V1" s="27" t="s">
        <v>31</v>
      </c>
      <c r="W1" s="27" t="s">
        <v>31</v>
      </c>
    </row>
    <row r="2" spans="1:26" s="3" customFormat="1" ht="60" customHeight="1" x14ac:dyDescent="0.2">
      <c r="A2" s="28" t="s">
        <v>2</v>
      </c>
      <c r="B2" s="28" t="s">
        <v>1</v>
      </c>
      <c r="C2" s="29" t="s">
        <v>10</v>
      </c>
      <c r="D2" s="29" t="s">
        <v>3</v>
      </c>
      <c r="E2" s="29" t="s">
        <v>5</v>
      </c>
      <c r="F2" s="29" t="s">
        <v>6</v>
      </c>
      <c r="G2" s="30" t="s">
        <v>4</v>
      </c>
      <c r="H2" s="31" t="s">
        <v>8</v>
      </c>
      <c r="I2" s="32" t="s">
        <v>0</v>
      </c>
      <c r="J2" s="33" t="s">
        <v>7</v>
      </c>
      <c r="K2" s="34" t="s">
        <v>11</v>
      </c>
      <c r="L2" s="34" t="s">
        <v>11</v>
      </c>
      <c r="M2" s="34" t="s">
        <v>11</v>
      </c>
      <c r="N2" s="34" t="s">
        <v>11</v>
      </c>
      <c r="O2" s="34" t="s">
        <v>11</v>
      </c>
      <c r="P2" s="34" t="s">
        <v>11</v>
      </c>
      <c r="Q2" s="34" t="s">
        <v>11</v>
      </c>
      <c r="R2" s="34" t="s">
        <v>11</v>
      </c>
      <c r="S2" s="34" t="s">
        <v>11</v>
      </c>
      <c r="T2" s="34" t="s">
        <v>11</v>
      </c>
      <c r="U2" s="34" t="s">
        <v>11</v>
      </c>
      <c r="V2" s="34" t="s">
        <v>11</v>
      </c>
      <c r="W2" s="34" t="s">
        <v>11</v>
      </c>
    </row>
    <row r="3" spans="1:26" ht="30" x14ac:dyDescent="0.25">
      <c r="A3" s="40" t="s">
        <v>36</v>
      </c>
      <c r="B3" s="43">
        <v>1</v>
      </c>
      <c r="C3" s="21" t="s">
        <v>9</v>
      </c>
      <c r="D3" s="25">
        <v>1</v>
      </c>
      <c r="E3" s="22" t="s">
        <v>16</v>
      </c>
      <c r="F3" s="18" t="s">
        <v>12</v>
      </c>
      <c r="G3" s="48">
        <v>5.86</v>
      </c>
      <c r="H3" s="47">
        <v>5000</v>
      </c>
      <c r="I3" s="19">
        <f t="shared" ref="I3:I14" si="0">H3-(SUM(K3:W3))</f>
        <v>5000</v>
      </c>
      <c r="J3" s="17" t="str">
        <f t="shared" ref="J3:J18" si="1">IF(I3&lt;0,"ATENÇÃO","OK")</f>
        <v>OK</v>
      </c>
      <c r="K3" s="16"/>
      <c r="L3" s="16"/>
      <c r="M3" s="16"/>
      <c r="N3" s="16"/>
      <c r="O3" s="24"/>
      <c r="P3" s="24"/>
      <c r="Q3" s="24"/>
      <c r="R3" s="16"/>
      <c r="S3" s="16"/>
      <c r="T3" s="16"/>
      <c r="U3" s="16"/>
      <c r="V3" s="16"/>
      <c r="W3" s="16"/>
      <c r="X3" s="20"/>
      <c r="Y3" s="20"/>
      <c r="Z3" s="20"/>
    </row>
    <row r="4" spans="1:26" ht="30" x14ac:dyDescent="0.25">
      <c r="A4" s="41"/>
      <c r="B4" s="44"/>
      <c r="C4" s="21" t="s">
        <v>9</v>
      </c>
      <c r="D4" s="26">
        <v>2</v>
      </c>
      <c r="E4" s="22" t="s">
        <v>17</v>
      </c>
      <c r="F4" s="18" t="s">
        <v>13</v>
      </c>
      <c r="G4" s="49">
        <v>24.81</v>
      </c>
      <c r="H4" s="47">
        <v>300</v>
      </c>
      <c r="I4" s="19">
        <f t="shared" si="0"/>
        <v>300</v>
      </c>
      <c r="J4" s="17" t="str">
        <f t="shared" si="1"/>
        <v>OK</v>
      </c>
      <c r="K4" s="16"/>
      <c r="L4" s="16"/>
      <c r="M4" s="16"/>
      <c r="N4" s="16"/>
      <c r="O4" s="24"/>
      <c r="P4" s="24"/>
      <c r="Q4" s="24"/>
      <c r="R4" s="16"/>
      <c r="S4" s="16"/>
      <c r="T4" s="16"/>
      <c r="U4" s="16"/>
      <c r="V4" s="16"/>
      <c r="W4" s="16"/>
      <c r="X4" s="20"/>
      <c r="Y4" s="20"/>
      <c r="Z4" s="20"/>
    </row>
    <row r="5" spans="1:26" ht="30" x14ac:dyDescent="0.25">
      <c r="A5" s="41"/>
      <c r="B5" s="44"/>
      <c r="C5" s="21" t="s">
        <v>9</v>
      </c>
      <c r="D5" s="26">
        <v>3</v>
      </c>
      <c r="E5" s="23" t="s">
        <v>18</v>
      </c>
      <c r="F5" s="18" t="s">
        <v>12</v>
      </c>
      <c r="G5" s="49">
        <v>6.4</v>
      </c>
      <c r="H5" s="47">
        <v>1500</v>
      </c>
      <c r="I5" s="19">
        <f t="shared" si="0"/>
        <v>1500</v>
      </c>
      <c r="J5" s="17" t="str">
        <f t="shared" si="1"/>
        <v>OK</v>
      </c>
      <c r="K5" s="16"/>
      <c r="L5" s="16"/>
      <c r="M5" s="16"/>
      <c r="N5" s="16"/>
      <c r="O5" s="24"/>
      <c r="P5" s="24"/>
      <c r="Q5" s="24"/>
      <c r="R5" s="16"/>
      <c r="S5" s="16"/>
      <c r="T5" s="16"/>
      <c r="U5" s="16"/>
      <c r="V5" s="16"/>
      <c r="W5" s="16"/>
      <c r="X5" s="20"/>
      <c r="Y5" s="20"/>
      <c r="Z5" s="20"/>
    </row>
    <row r="6" spans="1:26" ht="30" x14ac:dyDescent="0.25">
      <c r="A6" s="42"/>
      <c r="B6" s="45"/>
      <c r="C6" s="21" t="s">
        <v>9</v>
      </c>
      <c r="D6" s="26">
        <v>4</v>
      </c>
      <c r="E6" s="22" t="s">
        <v>19</v>
      </c>
      <c r="F6" s="18" t="s">
        <v>13</v>
      </c>
      <c r="G6" s="49">
        <v>27.6</v>
      </c>
      <c r="H6" s="47">
        <v>100</v>
      </c>
      <c r="I6" s="19">
        <f t="shared" si="0"/>
        <v>100</v>
      </c>
      <c r="J6" s="17" t="str">
        <f t="shared" si="1"/>
        <v>OK</v>
      </c>
      <c r="K6" s="16"/>
      <c r="L6" s="16"/>
      <c r="M6" s="16"/>
      <c r="N6" s="16"/>
      <c r="O6" s="16"/>
      <c r="P6" s="16"/>
      <c r="Q6" s="16"/>
      <c r="R6" s="16"/>
      <c r="S6" s="16"/>
      <c r="T6" s="16"/>
      <c r="U6" s="16"/>
      <c r="V6" s="16"/>
      <c r="W6" s="16"/>
      <c r="X6" s="20"/>
      <c r="Y6" s="20"/>
      <c r="Z6" s="20"/>
    </row>
    <row r="7" spans="1:26" ht="30" x14ac:dyDescent="0.25">
      <c r="A7" s="40" t="s">
        <v>14</v>
      </c>
      <c r="B7" s="43">
        <v>2</v>
      </c>
      <c r="C7" s="21" t="s">
        <v>9</v>
      </c>
      <c r="D7" s="26">
        <v>5</v>
      </c>
      <c r="E7" s="50" t="s">
        <v>32</v>
      </c>
      <c r="F7" s="18" t="s">
        <v>12</v>
      </c>
      <c r="G7" s="49">
        <v>7.52</v>
      </c>
      <c r="H7" s="47">
        <v>4000</v>
      </c>
      <c r="I7" s="19">
        <f t="shared" si="0"/>
        <v>4000</v>
      </c>
      <c r="J7" s="17" t="str">
        <f t="shared" si="1"/>
        <v>OK</v>
      </c>
      <c r="K7" s="16"/>
      <c r="L7" s="16"/>
      <c r="M7" s="16"/>
      <c r="N7" s="16"/>
      <c r="O7" s="16"/>
      <c r="P7" s="16"/>
      <c r="Q7" s="16"/>
      <c r="R7" s="16"/>
      <c r="S7" s="16"/>
      <c r="T7" s="16"/>
      <c r="U7" s="16"/>
      <c r="V7" s="16"/>
      <c r="W7" s="16"/>
      <c r="X7" s="20"/>
      <c r="Y7" s="20"/>
      <c r="Z7" s="20"/>
    </row>
    <row r="8" spans="1:26" ht="30" x14ac:dyDescent="0.25">
      <c r="A8" s="41"/>
      <c r="B8" s="44"/>
      <c r="C8" s="21" t="s">
        <v>9</v>
      </c>
      <c r="D8" s="26">
        <v>6</v>
      </c>
      <c r="E8" s="50" t="s">
        <v>33</v>
      </c>
      <c r="F8" s="18" t="s">
        <v>13</v>
      </c>
      <c r="G8" s="49">
        <v>29.61</v>
      </c>
      <c r="H8" s="47">
        <v>200</v>
      </c>
      <c r="I8" s="19">
        <f t="shared" si="0"/>
        <v>200</v>
      </c>
      <c r="J8" s="17" t="str">
        <f t="shared" si="1"/>
        <v>OK</v>
      </c>
      <c r="K8" s="16"/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20"/>
      <c r="Y8" s="20"/>
      <c r="Z8" s="20"/>
    </row>
    <row r="9" spans="1:26" ht="30" x14ac:dyDescent="0.25">
      <c r="A9" s="41"/>
      <c r="B9" s="44"/>
      <c r="C9" s="21" t="s">
        <v>9</v>
      </c>
      <c r="D9" s="26">
        <v>7</v>
      </c>
      <c r="E9" s="50" t="s">
        <v>34</v>
      </c>
      <c r="F9" s="18" t="s">
        <v>12</v>
      </c>
      <c r="G9" s="49">
        <v>7.93</v>
      </c>
      <c r="H9" s="47">
        <v>1500</v>
      </c>
      <c r="I9" s="19">
        <f t="shared" si="0"/>
        <v>1500</v>
      </c>
      <c r="J9" s="17" t="str">
        <f t="shared" si="1"/>
        <v>OK</v>
      </c>
      <c r="K9" s="16"/>
      <c r="L9" s="16"/>
      <c r="M9" s="16"/>
      <c r="N9" s="16"/>
      <c r="O9" s="16"/>
      <c r="P9" s="16"/>
      <c r="Q9" s="16"/>
      <c r="R9" s="16"/>
      <c r="S9" s="16"/>
      <c r="T9" s="16"/>
      <c r="U9" s="16"/>
      <c r="V9" s="16"/>
      <c r="W9" s="16"/>
      <c r="X9" s="20"/>
      <c r="Y9" s="20"/>
      <c r="Z9" s="20"/>
    </row>
    <row r="10" spans="1:26" ht="30" x14ac:dyDescent="0.25">
      <c r="A10" s="42"/>
      <c r="B10" s="45"/>
      <c r="C10" s="21" t="s">
        <v>9</v>
      </c>
      <c r="D10" s="26">
        <v>8</v>
      </c>
      <c r="E10" s="50" t="s">
        <v>35</v>
      </c>
      <c r="F10" s="18" t="s">
        <v>13</v>
      </c>
      <c r="G10" s="49">
        <v>30.33</v>
      </c>
      <c r="H10" s="47">
        <v>100</v>
      </c>
      <c r="I10" s="19">
        <f t="shared" si="0"/>
        <v>100</v>
      </c>
      <c r="J10" s="17" t="str">
        <f t="shared" si="1"/>
        <v>OK</v>
      </c>
      <c r="K10" s="16"/>
      <c r="L10" s="16"/>
      <c r="M10" s="16"/>
      <c r="N10" s="16"/>
      <c r="O10" s="16"/>
      <c r="P10" s="16"/>
      <c r="Q10" s="16"/>
      <c r="R10" s="16"/>
      <c r="S10" s="16"/>
      <c r="T10" s="16"/>
      <c r="U10" s="16"/>
      <c r="V10" s="16"/>
      <c r="W10" s="16"/>
      <c r="X10" s="20"/>
      <c r="Y10" s="20"/>
      <c r="Z10" s="20"/>
    </row>
    <row r="11" spans="1:26" ht="30" customHeight="1" x14ac:dyDescent="0.25">
      <c r="A11" s="40" t="s">
        <v>15</v>
      </c>
      <c r="B11" s="43">
        <v>3</v>
      </c>
      <c r="C11" s="21" t="s">
        <v>9</v>
      </c>
      <c r="D11" s="26">
        <v>9</v>
      </c>
      <c r="E11" s="23" t="s">
        <v>25</v>
      </c>
      <c r="F11" s="18" t="s">
        <v>12</v>
      </c>
      <c r="G11" s="49">
        <v>6.74</v>
      </c>
      <c r="H11" s="47">
        <v>8000</v>
      </c>
      <c r="I11" s="19">
        <f t="shared" si="0"/>
        <v>8000</v>
      </c>
      <c r="J11" s="17" t="str">
        <f t="shared" si="1"/>
        <v>OK</v>
      </c>
      <c r="K11" s="16"/>
      <c r="L11" s="16"/>
      <c r="M11" s="16"/>
      <c r="N11" s="16"/>
      <c r="O11" s="16"/>
      <c r="P11" s="16"/>
      <c r="Q11" s="16"/>
      <c r="R11" s="16"/>
      <c r="S11" s="16"/>
      <c r="T11" s="16"/>
      <c r="U11" s="16"/>
      <c r="V11" s="16"/>
      <c r="W11" s="16"/>
      <c r="X11" s="20"/>
      <c r="Y11" s="20"/>
      <c r="Z11" s="20"/>
    </row>
    <row r="12" spans="1:26" ht="30" x14ac:dyDescent="0.25">
      <c r="A12" s="41"/>
      <c r="B12" s="44"/>
      <c r="C12" s="21" t="s">
        <v>9</v>
      </c>
      <c r="D12" s="26">
        <v>10</v>
      </c>
      <c r="E12" s="22" t="s">
        <v>26</v>
      </c>
      <c r="F12" s="18" t="s">
        <v>13</v>
      </c>
      <c r="G12" s="49">
        <v>22.23</v>
      </c>
      <c r="H12" s="47">
        <v>400</v>
      </c>
      <c r="I12" s="19">
        <f t="shared" si="0"/>
        <v>400</v>
      </c>
      <c r="J12" s="17" t="str">
        <f t="shared" si="1"/>
        <v>OK</v>
      </c>
      <c r="K12" s="16"/>
      <c r="L12" s="16"/>
      <c r="M12" s="16"/>
      <c r="N12" s="16"/>
      <c r="O12" s="16"/>
      <c r="P12" s="16"/>
      <c r="Q12" s="16"/>
      <c r="R12" s="16"/>
      <c r="S12" s="16"/>
      <c r="T12" s="16"/>
      <c r="U12" s="16"/>
      <c r="V12" s="16"/>
      <c r="W12" s="16"/>
      <c r="X12" s="20"/>
      <c r="Y12" s="20"/>
      <c r="Z12" s="20"/>
    </row>
    <row r="13" spans="1:26" ht="30" x14ac:dyDescent="0.25">
      <c r="A13" s="41"/>
      <c r="B13" s="44"/>
      <c r="C13" s="21" t="s">
        <v>9</v>
      </c>
      <c r="D13" s="26">
        <v>11</v>
      </c>
      <c r="E13" s="23" t="s">
        <v>27</v>
      </c>
      <c r="F13" s="18" t="s">
        <v>12</v>
      </c>
      <c r="G13" s="49">
        <v>6.75</v>
      </c>
      <c r="H13" s="47">
        <v>3000</v>
      </c>
      <c r="I13" s="19">
        <f t="shared" si="0"/>
        <v>3000</v>
      </c>
      <c r="J13" s="17" t="str">
        <f t="shared" si="1"/>
        <v>OK</v>
      </c>
      <c r="K13" s="16"/>
      <c r="L13" s="16"/>
      <c r="M13" s="16"/>
      <c r="N13" s="16"/>
      <c r="O13" s="16"/>
      <c r="P13" s="16"/>
      <c r="Q13" s="16"/>
      <c r="R13" s="16"/>
      <c r="S13" s="16"/>
      <c r="T13" s="16"/>
      <c r="U13" s="16"/>
      <c r="V13" s="16"/>
      <c r="W13" s="16"/>
      <c r="X13" s="20"/>
      <c r="Y13" s="20"/>
      <c r="Z13" s="20"/>
    </row>
    <row r="14" spans="1:26" ht="30" x14ac:dyDescent="0.25">
      <c r="A14" s="42"/>
      <c r="B14" s="45"/>
      <c r="C14" s="21" t="s">
        <v>9</v>
      </c>
      <c r="D14" s="26">
        <v>12</v>
      </c>
      <c r="E14" s="22" t="s">
        <v>28</v>
      </c>
      <c r="F14" s="18" t="s">
        <v>13</v>
      </c>
      <c r="G14" s="49">
        <v>22.23</v>
      </c>
      <c r="H14" s="47">
        <v>150</v>
      </c>
      <c r="I14" s="19">
        <f t="shared" si="0"/>
        <v>150</v>
      </c>
      <c r="J14" s="17" t="str">
        <f t="shared" si="1"/>
        <v>OK</v>
      </c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20"/>
      <c r="Y14" s="20"/>
      <c r="Z14" s="20"/>
    </row>
    <row r="15" spans="1:26" ht="30" customHeight="1" x14ac:dyDescent="0.25">
      <c r="A15" s="40" t="s">
        <v>15</v>
      </c>
      <c r="B15" s="43">
        <v>4</v>
      </c>
      <c r="C15" s="21" t="s">
        <v>9</v>
      </c>
      <c r="D15" s="26">
        <v>13</v>
      </c>
      <c r="E15" s="23" t="s">
        <v>20</v>
      </c>
      <c r="F15" s="18" t="s">
        <v>12</v>
      </c>
      <c r="G15" s="49">
        <v>8.2200000000000006</v>
      </c>
      <c r="H15" s="47">
        <v>2000</v>
      </c>
      <c r="I15" s="19">
        <f t="shared" ref="I15:I18" si="2">H15-(SUM(K15:W15))</f>
        <v>2000</v>
      </c>
      <c r="J15" s="17" t="str">
        <f t="shared" si="1"/>
        <v>OK</v>
      </c>
      <c r="K15" s="16"/>
      <c r="L15" s="16"/>
      <c r="M15" s="16"/>
      <c r="N15" s="16"/>
      <c r="O15" s="16"/>
      <c r="P15" s="16"/>
      <c r="Q15" s="16"/>
      <c r="R15" s="16"/>
      <c r="S15" s="16"/>
      <c r="T15" s="16"/>
      <c r="U15" s="16"/>
      <c r="V15" s="16"/>
      <c r="W15" s="16"/>
      <c r="X15" s="20"/>
      <c r="Y15" s="20"/>
      <c r="Z15" s="20"/>
    </row>
    <row r="16" spans="1:26" ht="30" x14ac:dyDescent="0.25">
      <c r="A16" s="41"/>
      <c r="B16" s="44"/>
      <c r="C16" s="21" t="s">
        <v>9</v>
      </c>
      <c r="D16" s="26">
        <v>14</v>
      </c>
      <c r="E16" s="22" t="s">
        <v>21</v>
      </c>
      <c r="F16" s="18" t="s">
        <v>13</v>
      </c>
      <c r="G16" s="49">
        <v>44.65</v>
      </c>
      <c r="H16" s="47">
        <v>150</v>
      </c>
      <c r="I16" s="19">
        <f t="shared" si="2"/>
        <v>150</v>
      </c>
      <c r="J16" s="17" t="str">
        <f t="shared" si="1"/>
        <v>OK</v>
      </c>
      <c r="K16" s="16"/>
      <c r="L16" s="16"/>
      <c r="M16" s="16"/>
      <c r="N16" s="16"/>
      <c r="O16" s="16"/>
      <c r="P16" s="16"/>
      <c r="Q16" s="16"/>
      <c r="R16" s="16"/>
      <c r="S16" s="16"/>
      <c r="T16" s="16"/>
      <c r="U16" s="16"/>
      <c r="V16" s="16"/>
      <c r="W16" s="16"/>
      <c r="X16" s="20"/>
      <c r="Y16" s="20"/>
      <c r="Z16" s="20"/>
    </row>
    <row r="17" spans="1:26" ht="30" x14ac:dyDescent="0.25">
      <c r="A17" s="41"/>
      <c r="B17" s="44"/>
      <c r="C17" s="21" t="s">
        <v>9</v>
      </c>
      <c r="D17" s="26">
        <v>15</v>
      </c>
      <c r="E17" s="23" t="s">
        <v>22</v>
      </c>
      <c r="F17" s="18" t="s">
        <v>12</v>
      </c>
      <c r="G17" s="49">
        <v>9.5299999999999994</v>
      </c>
      <c r="H17" s="47">
        <v>2000</v>
      </c>
      <c r="I17" s="19">
        <f t="shared" si="2"/>
        <v>2000</v>
      </c>
      <c r="J17" s="17" t="str">
        <f t="shared" si="1"/>
        <v>OK</v>
      </c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20"/>
      <c r="Y17" s="20"/>
      <c r="Z17" s="20"/>
    </row>
    <row r="18" spans="1:26" ht="45" x14ac:dyDescent="0.25">
      <c r="A18" s="42"/>
      <c r="B18" s="45"/>
      <c r="C18" s="21" t="s">
        <v>9</v>
      </c>
      <c r="D18" s="26">
        <v>16</v>
      </c>
      <c r="E18" s="22" t="s">
        <v>23</v>
      </c>
      <c r="F18" s="18" t="s">
        <v>13</v>
      </c>
      <c r="G18" s="49">
        <v>47.99</v>
      </c>
      <c r="H18" s="47">
        <v>150</v>
      </c>
      <c r="I18" s="19">
        <f t="shared" si="2"/>
        <v>150</v>
      </c>
      <c r="J18" s="17" t="str">
        <f t="shared" si="1"/>
        <v>OK</v>
      </c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20"/>
      <c r="Y18" s="20"/>
      <c r="Z18" s="20"/>
    </row>
    <row r="19" spans="1:26" x14ac:dyDescent="0.25">
      <c r="H19" s="1"/>
      <c r="K19" s="35"/>
      <c r="L19" s="35"/>
      <c r="M19" s="35"/>
      <c r="N19" s="35"/>
      <c r="O19" s="37"/>
      <c r="P19" s="37"/>
      <c r="Q19" s="20"/>
      <c r="R19" s="20"/>
      <c r="S19" s="20"/>
    </row>
    <row r="20" spans="1:26" x14ac:dyDescent="0.25">
      <c r="H20" s="1"/>
      <c r="K20" s="35"/>
      <c r="L20" s="35"/>
      <c r="M20" s="35"/>
      <c r="N20" s="35"/>
      <c r="O20" s="37"/>
      <c r="P20" s="37"/>
      <c r="Q20" s="20"/>
      <c r="R20" s="20"/>
      <c r="S20" s="20"/>
    </row>
    <row r="21" spans="1:26" x14ac:dyDescent="0.25">
      <c r="H21" s="1"/>
      <c r="K21" s="35"/>
      <c r="L21" s="35"/>
      <c r="M21" s="35"/>
      <c r="N21" s="36"/>
      <c r="O21" s="38"/>
      <c r="P21" s="38"/>
      <c r="Q21" s="39"/>
      <c r="R21" s="39"/>
      <c r="S21" s="39"/>
    </row>
    <row r="22" spans="1:26" x14ac:dyDescent="0.25">
      <c r="H22" s="1"/>
      <c r="K22" s="35"/>
      <c r="L22" s="35"/>
      <c r="M22" s="35"/>
      <c r="N22" s="7"/>
    </row>
    <row r="23" spans="1:26" x14ac:dyDescent="0.25">
      <c r="H23" s="1"/>
      <c r="K23" s="36"/>
      <c r="L23" s="36"/>
      <c r="M23" s="35"/>
      <c r="N23" s="7"/>
    </row>
    <row r="24" spans="1:26" x14ac:dyDescent="0.25">
      <c r="H24" s="1"/>
      <c r="K24" s="7"/>
      <c r="L24" s="7"/>
      <c r="M24" s="35"/>
      <c r="N24" s="7"/>
    </row>
    <row r="25" spans="1:26" x14ac:dyDescent="0.25">
      <c r="H25" s="1"/>
      <c r="K25" s="7"/>
      <c r="L25" s="7"/>
      <c r="M25" s="35"/>
      <c r="N25" s="7"/>
    </row>
    <row r="26" spans="1:26" x14ac:dyDescent="0.25">
      <c r="H26" s="1"/>
      <c r="K26" s="7"/>
      <c r="L26" s="7"/>
      <c r="M26" s="35"/>
      <c r="N26" s="7"/>
    </row>
    <row r="27" spans="1:26" x14ac:dyDescent="0.25">
      <c r="H27" s="1"/>
      <c r="K27" s="7"/>
      <c r="L27" s="7"/>
      <c r="M27" s="36"/>
      <c r="N27" s="7"/>
    </row>
    <row r="28" spans="1:26" x14ac:dyDescent="0.25">
      <c r="H28" s="1"/>
      <c r="K28" s="7"/>
      <c r="L28" s="7"/>
      <c r="M28" s="7"/>
      <c r="N28" s="7"/>
    </row>
    <row r="29" spans="1:26" x14ac:dyDescent="0.25">
      <c r="H29" s="1"/>
      <c r="K29" s="7"/>
      <c r="L29" s="7"/>
      <c r="M29" s="7"/>
      <c r="N29" s="7"/>
    </row>
    <row r="30" spans="1:26" x14ac:dyDescent="0.25">
      <c r="H30" s="1"/>
      <c r="K30" s="7"/>
      <c r="L30" s="7"/>
      <c r="M30" s="7"/>
      <c r="N30" s="7"/>
    </row>
    <row r="31" spans="1:26" x14ac:dyDescent="0.25">
      <c r="H31" s="1"/>
      <c r="K31" s="7"/>
      <c r="L31" s="7"/>
      <c r="M31" s="7"/>
      <c r="N31" s="7"/>
    </row>
    <row r="32" spans="1:26" x14ac:dyDescent="0.25">
      <c r="H32" s="1"/>
      <c r="K32" s="7"/>
      <c r="L32" s="7"/>
      <c r="M32" s="7"/>
      <c r="N32" s="7"/>
    </row>
  </sheetData>
  <mergeCells count="11">
    <mergeCell ref="H1:J1"/>
    <mergeCell ref="C1:G1"/>
    <mergeCell ref="A1:B1"/>
    <mergeCell ref="A15:A18"/>
    <mergeCell ref="B15:B18"/>
    <mergeCell ref="B7:B10"/>
    <mergeCell ref="A7:A10"/>
    <mergeCell ref="B3:B6"/>
    <mergeCell ref="B11:B14"/>
    <mergeCell ref="A3:A6"/>
    <mergeCell ref="A11:A14"/>
  </mergeCells>
  <conditionalFormatting sqref="K3:W14">
    <cfRule type="cellIs" dxfId="11" priority="34" stopIfTrue="1" operator="greaterThan">
      <formula>0</formula>
    </cfRule>
    <cfRule type="cellIs" dxfId="10" priority="35" stopIfTrue="1" operator="greaterThan">
      <formula>0</formula>
    </cfRule>
    <cfRule type="cellIs" dxfId="9" priority="36" stopIfTrue="1" operator="greaterThan">
      <formula>0</formula>
    </cfRule>
  </conditionalFormatting>
  <conditionalFormatting sqref="K3:W14">
    <cfRule type="cellIs" dxfId="8" priority="26" stopIfTrue="1" operator="greaterThan">
      <formula>0</formula>
    </cfRule>
    <cfRule type="cellIs" dxfId="7" priority="27" stopIfTrue="1" operator="greaterThan">
      <formula>0</formula>
    </cfRule>
  </conditionalFormatting>
  <conditionalFormatting sqref="O3:W14">
    <cfRule type="cellIs" dxfId="6" priority="25" stopIfTrue="1" operator="greaterThan">
      <formula>0</formula>
    </cfRule>
  </conditionalFormatting>
  <conditionalFormatting sqref="K15:W18">
    <cfRule type="cellIs" dxfId="5" priority="4" stopIfTrue="1" operator="greaterThan">
      <formula>0</formula>
    </cfRule>
    <cfRule type="cellIs" dxfId="4" priority="5" stopIfTrue="1" operator="greaterThan">
      <formula>0</formula>
    </cfRule>
    <cfRule type="cellIs" dxfId="3" priority="6" stopIfTrue="1" operator="greaterThan">
      <formula>0</formula>
    </cfRule>
  </conditionalFormatting>
  <conditionalFormatting sqref="K15:W18">
    <cfRule type="cellIs" dxfId="2" priority="2" stopIfTrue="1" operator="greaterThan">
      <formula>0</formula>
    </cfRule>
    <cfRule type="cellIs" dxfId="1" priority="3" stopIfTrue="1" operator="greaterThan">
      <formula>0</formula>
    </cfRule>
  </conditionalFormatting>
  <conditionalFormatting sqref="O15:W18">
    <cfRule type="cellIs" dxfId="0" priority="1" stopIfTrue="1" operator="greaterThan">
      <formula>0</formula>
    </cfRule>
  </conditionalFormatting>
  <pageMargins left="0.74791666666666667" right="0.74791666666666667" top="0.98402777777777772" bottom="0.98402777777777772" header="0.51180555555555551" footer="0.51180555555555551"/>
  <pageSetup paperSize="9" firstPageNumber="0" orientation="landscape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CEO</vt:lpstr>
    </vt:vector>
  </TitlesOfParts>
  <Company>..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SAMARA CRISTINA GOBBI ADAMCZUK</dc:creator>
  <cp:lastModifiedBy>CARLA PANHO</cp:lastModifiedBy>
  <cp:lastPrinted>2019-08-14T18:59:47Z</cp:lastPrinted>
  <dcterms:created xsi:type="dcterms:W3CDTF">2010-06-19T20:43:11Z</dcterms:created>
  <dcterms:modified xsi:type="dcterms:W3CDTF">2023-01-02T17:28:37Z</dcterms:modified>
</cp:coreProperties>
</file>